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KH\Vorlagen\GKH\Kunden_aktuell\Geschäftskundenservice alle Netze\Telekom\DV100082aa222194 Telekom - Werde zum KMU Hero_1222\_Organisation\Vorlagen\"/>
    </mc:Choice>
  </mc:AlternateContent>
  <xr:revisionPtr revIDLastSave="0" documentId="13_ncr:1_{95D1016D-5DDF-426D-9532-F782EDEEEF9C}" xr6:coauthVersionLast="47" xr6:coauthVersionMax="47" xr10:uidLastSave="{00000000-0000-0000-0000-000000000000}"/>
  <bookViews>
    <workbookView xWindow="28680" yWindow="-120" windowWidth="29040" windowHeight="15840" xr2:uid="{25A4DFD0-4522-4823-BECB-98BC885F47F3}"/>
  </bookViews>
  <sheets>
    <sheet name="Kalkulation" sheetId="1" r:id="rId1"/>
  </sheets>
  <definedNames>
    <definedName name="_xlnm.Print_Area" localSheetId="0">Kalkulation!$B$17:$D$115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1" i="1" l="1"/>
  <c r="C75" i="1" s="1"/>
  <c r="C109" i="1" l="1"/>
  <c r="C113" i="1" s="1"/>
  <c r="C115" i="1" s="1"/>
  <c r="C83" i="1"/>
  <c r="C89" i="1" s="1"/>
  <c r="C93" i="1" l="1"/>
  <c r="C95" i="1" s="1"/>
  <c r="C99" i="1" s="1"/>
  <c r="C101" i="1" s="1"/>
</calcChain>
</file>

<file path=xl/sharedStrings.xml><?xml version="1.0" encoding="utf-8"?>
<sst xmlns="http://schemas.openxmlformats.org/spreadsheetml/2006/main" count="57" uniqueCount="51">
  <si>
    <t>Projektname oder Branche:</t>
  </si>
  <si>
    <t>Kundenname:</t>
  </si>
  <si>
    <t>Datum:</t>
  </si>
  <si>
    <t>Mitarbeiter:</t>
  </si>
  <si>
    <t>Kunde bei:</t>
  </si>
  <si>
    <t>Sonstiges:</t>
  </si>
  <si>
    <t>Kundeninfos</t>
  </si>
  <si>
    <t>Tarifinfos</t>
  </si>
  <si>
    <t>Tarif:</t>
  </si>
  <si>
    <t>Rahmenvertrag:</t>
  </si>
  <si>
    <t>Laufzeit:</t>
  </si>
  <si>
    <t>Kartenanzahl:</t>
  </si>
  <si>
    <t>Punkte:</t>
  </si>
  <si>
    <t>Tarifgruppe:</t>
  </si>
  <si>
    <t>Grundprovision:</t>
  </si>
  <si>
    <t>Push-Provision:</t>
  </si>
  <si>
    <t>Zielvereinbarung Herweck:</t>
  </si>
  <si>
    <t>On-Top:</t>
  </si>
  <si>
    <t>IMEI-Rabatt:</t>
  </si>
  <si>
    <t>Sonderhardwarebonus:</t>
  </si>
  <si>
    <t>T-Partner-Bonus:</t>
  </si>
  <si>
    <t>Regio-Ziel:</t>
  </si>
  <si>
    <t>Angebot Tarif</t>
  </si>
  <si>
    <t>Anzahl Karten:</t>
  </si>
  <si>
    <t>Konditions-Kalkulation</t>
  </si>
  <si>
    <t>Tarif AGB-Grundpreis netto:</t>
  </si>
  <si>
    <t>Laufzeit/ Monate:</t>
  </si>
  <si>
    <t>Gesamtpreis/ Laufzeit:</t>
  </si>
  <si>
    <t>GP-Reduzierung in Monaten:</t>
  </si>
  <si>
    <t>GP-Reduzierung lt. Netzbetreiber in €:</t>
  </si>
  <si>
    <t>Gesamtpreis nach Reduktion:</t>
  </si>
  <si>
    <t>RV Rabatt in %:</t>
  </si>
  <si>
    <t>Rabatt in €:</t>
  </si>
  <si>
    <t>Gesamtpreis nach Rabatt:</t>
  </si>
  <si>
    <t>Auszahlung für die Laufzeit:</t>
  </si>
  <si>
    <t>Gesampreis nach Auszahlung:</t>
  </si>
  <si>
    <t>Rechnerischer Grundpreis der LZ:</t>
  </si>
  <si>
    <t>Angebot Endgerät</t>
  </si>
  <si>
    <t>Endgeräte netto EK:</t>
  </si>
  <si>
    <t>VK netto an Kunde:</t>
  </si>
  <si>
    <t>Auszahlung an Kunden:</t>
  </si>
  <si>
    <t>Gesamt-Marge:</t>
  </si>
  <si>
    <t>Marge nach VK:</t>
  </si>
  <si>
    <t>WKZ-Unterstütung Regio:</t>
  </si>
  <si>
    <t>Info/ Ergänzung</t>
  </si>
  <si>
    <t>GESAMT:</t>
  </si>
  <si>
    <t>GESAMT pro Karte:</t>
  </si>
  <si>
    <t>GESAMTMARGE (Karten + Gerät):</t>
  </si>
  <si>
    <t>Business Mobil S mit Handy</t>
  </si>
  <si>
    <t>rabattierter Grundpreis</t>
  </si>
  <si>
    <t>Herweck                                                                                                      GK Angebotskalkulation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</si>
</sst>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 val="double"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20074"/>
        <bgColor indexed="64"/>
      </patternFill>
    </fill>
    <fill>
      <patternFill patternType="solid">
        <fgColor rgb="FFFF65B6"/>
        <bgColor indexed="64"/>
      </patternFill>
    </fill>
    <fill>
      <patternFill patternType="solid">
        <fgColor rgb="FFFFC1E1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44" fontId="0" fillId="0" borderId="0" xfId="1" applyFont="1"/>
    <xf numFmtId="44" fontId="3" fillId="0" borderId="0" xfId="0" applyNumberFormat="1" applyFont="1"/>
    <xf numFmtId="0" fontId="0" fillId="0" borderId="0" xfId="2" applyNumberFormat="1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4" fontId="3" fillId="0" borderId="0" xfId="0" applyNumberFormat="1" applyFont="1" applyProtection="1">
      <protection hidden="1"/>
    </xf>
    <xf numFmtId="0" fontId="0" fillId="0" borderId="0" xfId="0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4" fontId="6" fillId="2" borderId="0" xfId="0" applyNumberFormat="1" applyFont="1" applyFill="1" applyAlignment="1" applyProtection="1">
      <alignment vertical="center" wrapText="1"/>
      <protection hidden="1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3" fillId="3" borderId="0" xfId="0" applyFont="1" applyFill="1"/>
    <xf numFmtId="44" fontId="3" fillId="3" borderId="0" xfId="0" applyNumberFormat="1" applyFont="1" applyFill="1" applyProtection="1">
      <protection hidden="1"/>
    </xf>
    <xf numFmtId="0" fontId="3" fillId="3" borderId="0" xfId="0" applyFont="1" applyFill="1" applyAlignment="1">
      <alignment horizontal="center"/>
    </xf>
    <xf numFmtId="0" fontId="3" fillId="4" borderId="1" xfId="0" applyFont="1" applyFill="1" applyBorder="1"/>
    <xf numFmtId="0" fontId="0" fillId="4" borderId="2" xfId="0" applyFill="1" applyBorder="1" applyAlignment="1" applyProtection="1">
      <alignment horizontal="center"/>
      <protection locked="0"/>
    </xf>
    <xf numFmtId="44" fontId="0" fillId="4" borderId="2" xfId="1" applyFont="1" applyFill="1" applyBorder="1" applyAlignment="1" applyProtection="1">
      <alignment horizontal="center"/>
      <protection locked="0"/>
    </xf>
    <xf numFmtId="0" fontId="0" fillId="4" borderId="2" xfId="1" applyNumberFormat="1" applyFont="1" applyFill="1" applyBorder="1" applyAlignment="1" applyProtection="1">
      <alignment horizontal="center"/>
      <protection locked="0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65B6"/>
      <color rgb="FFFFC1E1"/>
      <color rgb="FFE20074"/>
      <color rgb="FF4F409A"/>
      <color rgb="FF8072C4"/>
      <color rgb="FF8A7DC9"/>
      <color rgb="FF7465BF"/>
      <color rgb="FFC7C1E5"/>
      <color rgb="FFA79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114300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D6F77617-F185-42DD-8D58-453900E85BA0}"/>
            </a:ext>
          </a:extLst>
        </xdr:cNvPr>
        <xdr:cNvSpPr>
          <a:spLocks noChangeAspect="1" noChangeArrowheads="1"/>
        </xdr:cNvSpPr>
      </xdr:nvSpPr>
      <xdr:spPr bwMode="auto">
        <a:xfrm>
          <a:off x="9848850" y="261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749850</xdr:colOff>
      <xdr:row>0</xdr:row>
      <xdr:rowOff>76199</xdr:rowOff>
    </xdr:from>
    <xdr:to>
      <xdr:col>3</xdr:col>
      <xdr:colOff>2102539</xdr:colOff>
      <xdr:row>15</xdr:row>
      <xdr:rowOff>57150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7D7E64C-A69B-E74D-2651-4DA824BD9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850" y="76199"/>
          <a:ext cx="6581914" cy="2838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3692C-24F6-486D-A632-B51908A7CFFC}">
  <dimension ref="A14:F116"/>
  <sheetViews>
    <sheetView showGridLines="0" showRowColHeaders="0" tabSelected="1" zoomScaleNormal="100" workbookViewId="0">
      <selection activeCell="D27" sqref="D27"/>
    </sheetView>
  </sheetViews>
  <sheetFormatPr baseColWidth="10" defaultRowHeight="15" x14ac:dyDescent="0.25"/>
  <cols>
    <col min="2" max="2" width="35.42578125" bestFit="1" customWidth="1"/>
    <col min="3" max="3" width="31.5703125" customWidth="1"/>
    <col min="4" max="4" width="31.5703125" style="2" customWidth="1"/>
  </cols>
  <sheetData>
    <row r="14" spans="3:3" x14ac:dyDescent="0.25">
      <c r="C14" s="2"/>
    </row>
    <row r="17" spans="2:5" ht="61.5" customHeight="1" x14ac:dyDescent="0.25">
      <c r="B17" s="11" t="s">
        <v>50</v>
      </c>
      <c r="C17" s="12"/>
      <c r="D17" s="12"/>
    </row>
    <row r="19" spans="2:5" x14ac:dyDescent="0.25">
      <c r="B19" s="13" t="s">
        <v>6</v>
      </c>
      <c r="C19" s="14"/>
      <c r="D19" s="15" t="s">
        <v>44</v>
      </c>
    </row>
    <row r="20" spans="2:5" x14ac:dyDescent="0.25">
      <c r="B20" s="6"/>
      <c r="C20" s="6"/>
      <c r="E20" s="8"/>
    </row>
    <row r="21" spans="2:5" x14ac:dyDescent="0.25">
      <c r="B21" s="23" t="s">
        <v>0</v>
      </c>
      <c r="C21" s="24"/>
      <c r="D21" s="24"/>
    </row>
    <row r="22" spans="2:5" ht="6" customHeight="1" x14ac:dyDescent="0.25">
      <c r="B22" s="1"/>
      <c r="C22" s="2"/>
    </row>
    <row r="23" spans="2:5" x14ac:dyDescent="0.25">
      <c r="B23" s="23" t="s">
        <v>1</v>
      </c>
      <c r="C23" s="24"/>
      <c r="D23" s="24"/>
    </row>
    <row r="24" spans="2:5" ht="6" customHeight="1" x14ac:dyDescent="0.25">
      <c r="B24" s="1"/>
      <c r="C24" s="2"/>
    </row>
    <row r="25" spans="2:5" x14ac:dyDescent="0.25">
      <c r="B25" s="23" t="s">
        <v>2</v>
      </c>
      <c r="C25" s="24"/>
      <c r="D25" s="24"/>
    </row>
    <row r="26" spans="2:5" ht="6" customHeight="1" x14ac:dyDescent="0.25">
      <c r="B26" s="1"/>
      <c r="C26" s="2"/>
    </row>
    <row r="27" spans="2:5" x14ac:dyDescent="0.25">
      <c r="B27" s="23" t="s">
        <v>3</v>
      </c>
      <c r="C27" s="24"/>
      <c r="D27" s="24"/>
    </row>
    <row r="28" spans="2:5" ht="6" customHeight="1" x14ac:dyDescent="0.25">
      <c r="B28" s="1"/>
      <c r="C28" s="2"/>
    </row>
    <row r="29" spans="2:5" x14ac:dyDescent="0.25">
      <c r="B29" s="23" t="s">
        <v>4</v>
      </c>
      <c r="C29" s="24"/>
      <c r="D29" s="24"/>
    </row>
    <row r="30" spans="2:5" ht="6" customHeight="1" x14ac:dyDescent="0.25">
      <c r="B30" s="1"/>
      <c r="C30" s="2"/>
    </row>
    <row r="31" spans="2:5" x14ac:dyDescent="0.25">
      <c r="B31" s="23" t="s">
        <v>5</v>
      </c>
      <c r="C31" s="24"/>
      <c r="D31" s="24"/>
    </row>
    <row r="32" spans="2:5" x14ac:dyDescent="0.25">
      <c r="D32"/>
    </row>
    <row r="33" spans="2:6" x14ac:dyDescent="0.25">
      <c r="B33" s="16" t="s">
        <v>7</v>
      </c>
      <c r="C33" s="16"/>
      <c r="D33" s="15" t="s">
        <v>44</v>
      </c>
      <c r="F33" s="7"/>
    </row>
    <row r="34" spans="2:6" x14ac:dyDescent="0.25">
      <c r="B34" s="6"/>
      <c r="C34" s="6"/>
    </row>
    <row r="35" spans="2:6" x14ac:dyDescent="0.25">
      <c r="B35" s="23" t="s">
        <v>8</v>
      </c>
      <c r="C35" s="24" t="s">
        <v>48</v>
      </c>
      <c r="D35" s="24"/>
    </row>
    <row r="36" spans="2:6" ht="6" customHeight="1" x14ac:dyDescent="0.25">
      <c r="B36" s="1"/>
      <c r="C36" s="2"/>
    </row>
    <row r="37" spans="2:6" x14ac:dyDescent="0.25">
      <c r="B37" s="23" t="s">
        <v>9</v>
      </c>
      <c r="C37" s="24"/>
      <c r="D37" s="24"/>
    </row>
    <row r="38" spans="2:6" ht="6" customHeight="1" x14ac:dyDescent="0.25">
      <c r="B38" s="1"/>
      <c r="C38" s="2"/>
    </row>
    <row r="39" spans="2:6" x14ac:dyDescent="0.25">
      <c r="B39" s="23" t="s">
        <v>10</v>
      </c>
      <c r="C39" s="24"/>
      <c r="D39" s="24"/>
    </row>
    <row r="40" spans="2:6" ht="6" customHeight="1" x14ac:dyDescent="0.25">
      <c r="B40" s="1"/>
      <c r="C40" s="2"/>
    </row>
    <row r="41" spans="2:6" x14ac:dyDescent="0.25">
      <c r="B41" s="23" t="s">
        <v>11</v>
      </c>
      <c r="C41" s="24">
        <v>1</v>
      </c>
      <c r="D41" s="24"/>
    </row>
    <row r="42" spans="2:6" ht="6" customHeight="1" x14ac:dyDescent="0.25">
      <c r="B42" s="1"/>
      <c r="C42" s="2"/>
    </row>
    <row r="43" spans="2:6" x14ac:dyDescent="0.25">
      <c r="B43" s="23" t="s">
        <v>12</v>
      </c>
      <c r="C43" s="24"/>
      <c r="D43" s="24"/>
    </row>
    <row r="44" spans="2:6" ht="6" customHeight="1" x14ac:dyDescent="0.25">
      <c r="B44" s="1"/>
      <c r="C44" s="2"/>
    </row>
    <row r="45" spans="2:6" x14ac:dyDescent="0.25">
      <c r="B45" s="23" t="s">
        <v>13</v>
      </c>
      <c r="C45" s="24"/>
      <c r="D45" s="24"/>
    </row>
    <row r="46" spans="2:6" ht="6" customHeight="1" x14ac:dyDescent="0.25">
      <c r="B46" s="1"/>
      <c r="C46" s="2"/>
    </row>
    <row r="47" spans="2:6" x14ac:dyDescent="0.25">
      <c r="B47" s="23" t="s">
        <v>5</v>
      </c>
      <c r="C47" s="24"/>
      <c r="D47" s="24"/>
    </row>
    <row r="49" spans="2:4" x14ac:dyDescent="0.25">
      <c r="B49" s="16" t="s">
        <v>24</v>
      </c>
      <c r="C49" s="16"/>
      <c r="D49" s="15" t="s">
        <v>44</v>
      </c>
    </row>
    <row r="50" spans="2:4" x14ac:dyDescent="0.25">
      <c r="B50" s="6"/>
      <c r="C50" s="6"/>
    </row>
    <row r="51" spans="2:4" x14ac:dyDescent="0.25">
      <c r="B51" s="23" t="s">
        <v>14</v>
      </c>
      <c r="C51" s="25">
        <v>285</v>
      </c>
      <c r="D51" s="24"/>
    </row>
    <row r="52" spans="2:4" ht="6" customHeight="1" x14ac:dyDescent="0.25">
      <c r="B52" s="1"/>
      <c r="C52" s="3"/>
    </row>
    <row r="53" spans="2:4" x14ac:dyDescent="0.25">
      <c r="B53" s="23" t="s">
        <v>15</v>
      </c>
      <c r="C53" s="25">
        <v>90</v>
      </c>
      <c r="D53" s="24"/>
    </row>
    <row r="54" spans="2:4" ht="6" customHeight="1" x14ac:dyDescent="0.25">
      <c r="B54" s="1"/>
      <c r="C54" s="3"/>
    </row>
    <row r="55" spans="2:4" x14ac:dyDescent="0.25">
      <c r="B55" s="23" t="s">
        <v>16</v>
      </c>
      <c r="C55" s="25">
        <v>0</v>
      </c>
      <c r="D55" s="24"/>
    </row>
    <row r="56" spans="2:4" ht="6" customHeight="1" x14ac:dyDescent="0.25">
      <c r="B56" s="1"/>
      <c r="C56" s="3"/>
    </row>
    <row r="57" spans="2:4" x14ac:dyDescent="0.25">
      <c r="B57" s="23" t="s">
        <v>17</v>
      </c>
      <c r="C57" s="25"/>
      <c r="D57" s="24"/>
    </row>
    <row r="58" spans="2:4" ht="6" customHeight="1" x14ac:dyDescent="0.25">
      <c r="B58" s="1"/>
      <c r="C58" s="3"/>
    </row>
    <row r="59" spans="2:4" x14ac:dyDescent="0.25">
      <c r="B59" s="23" t="s">
        <v>18</v>
      </c>
      <c r="C59" s="25">
        <v>40</v>
      </c>
      <c r="D59" s="24"/>
    </row>
    <row r="60" spans="2:4" ht="6" customHeight="1" x14ac:dyDescent="0.25">
      <c r="B60" s="1"/>
      <c r="C60" s="3"/>
    </row>
    <row r="61" spans="2:4" x14ac:dyDescent="0.25">
      <c r="B61" s="23" t="s">
        <v>19</v>
      </c>
      <c r="C61" s="25">
        <v>0</v>
      </c>
      <c r="D61" s="24"/>
    </row>
    <row r="62" spans="2:4" ht="6" customHeight="1" x14ac:dyDescent="0.25">
      <c r="B62" s="1"/>
      <c r="C62" s="3"/>
    </row>
    <row r="63" spans="2:4" x14ac:dyDescent="0.25">
      <c r="B63" s="23" t="s">
        <v>20</v>
      </c>
      <c r="C63" s="25"/>
      <c r="D63" s="24"/>
    </row>
    <row r="64" spans="2:4" ht="6" customHeight="1" x14ac:dyDescent="0.25">
      <c r="B64" s="1"/>
      <c r="C64" s="3"/>
    </row>
    <row r="65" spans="2:4" x14ac:dyDescent="0.25">
      <c r="B65" s="23" t="s">
        <v>21</v>
      </c>
      <c r="C65" s="25"/>
      <c r="D65" s="24"/>
    </row>
    <row r="66" spans="2:4" ht="6" customHeight="1" x14ac:dyDescent="0.25">
      <c r="B66" s="1"/>
      <c r="C66" s="3"/>
    </row>
    <row r="67" spans="2:4" x14ac:dyDescent="0.25">
      <c r="B67" s="23" t="s">
        <v>43</v>
      </c>
      <c r="C67" s="25">
        <v>0</v>
      </c>
      <c r="D67" s="24"/>
    </row>
    <row r="68" spans="2:4" ht="6" customHeight="1" x14ac:dyDescent="0.25">
      <c r="B68" s="1"/>
      <c r="C68" s="3"/>
    </row>
    <row r="69" spans="2:4" x14ac:dyDescent="0.25">
      <c r="B69" s="23" t="s">
        <v>5</v>
      </c>
      <c r="C69" s="25">
        <v>0</v>
      </c>
      <c r="D69" s="24"/>
    </row>
    <row r="70" spans="2:4" ht="6" customHeight="1" x14ac:dyDescent="0.25">
      <c r="C70" s="3"/>
    </row>
    <row r="71" spans="2:4" x14ac:dyDescent="0.25">
      <c r="B71" s="20" t="s">
        <v>46</v>
      </c>
      <c r="C71" s="21">
        <f>SUM(C51:C69)</f>
        <v>415</v>
      </c>
      <c r="D71" s="22"/>
    </row>
    <row r="72" spans="2:4" ht="6" customHeight="1" x14ac:dyDescent="0.25">
      <c r="B72" s="1"/>
      <c r="C72" s="9"/>
    </row>
    <row r="73" spans="2:4" x14ac:dyDescent="0.25">
      <c r="B73" s="23" t="s">
        <v>23</v>
      </c>
      <c r="C73" s="26"/>
      <c r="D73" s="24"/>
    </row>
    <row r="74" spans="2:4" ht="6" customHeight="1" x14ac:dyDescent="0.25">
      <c r="B74" s="1"/>
      <c r="C74" s="9"/>
    </row>
    <row r="75" spans="2:4" x14ac:dyDescent="0.25">
      <c r="B75" s="20" t="s">
        <v>45</v>
      </c>
      <c r="C75" s="21">
        <f>IF(C73="",C71,C71*C73)</f>
        <v>415</v>
      </c>
      <c r="D75" s="22"/>
    </row>
    <row r="77" spans="2:4" x14ac:dyDescent="0.25">
      <c r="B77" s="16" t="s">
        <v>22</v>
      </c>
      <c r="C77" s="16"/>
      <c r="D77" s="15" t="s">
        <v>44</v>
      </c>
    </row>
    <row r="78" spans="2:4" x14ac:dyDescent="0.25">
      <c r="B78" s="6"/>
      <c r="C78" s="6"/>
    </row>
    <row r="79" spans="2:4" x14ac:dyDescent="0.25">
      <c r="B79" s="23" t="s">
        <v>25</v>
      </c>
      <c r="C79" s="25">
        <v>41.48</v>
      </c>
      <c r="D79" s="24" t="s">
        <v>49</v>
      </c>
    </row>
    <row r="80" spans="2:4" ht="6" customHeight="1" x14ac:dyDescent="0.25">
      <c r="B80" s="1"/>
      <c r="C80" s="3"/>
    </row>
    <row r="81" spans="2:4" x14ac:dyDescent="0.25">
      <c r="B81" s="23" t="s">
        <v>26</v>
      </c>
      <c r="C81" s="24">
        <v>24</v>
      </c>
      <c r="D81" s="24"/>
    </row>
    <row r="82" spans="2:4" ht="6" customHeight="1" x14ac:dyDescent="0.25">
      <c r="B82" s="1"/>
    </row>
    <row r="83" spans="2:4" x14ac:dyDescent="0.25">
      <c r="B83" s="20" t="s">
        <v>27</v>
      </c>
      <c r="C83" s="21">
        <f>C79*C81</f>
        <v>995.52</v>
      </c>
      <c r="D83" s="22"/>
    </row>
    <row r="84" spans="2:4" ht="6" customHeight="1" x14ac:dyDescent="0.25">
      <c r="B84" s="1"/>
      <c r="C84" s="4"/>
    </row>
    <row r="85" spans="2:4" x14ac:dyDescent="0.25">
      <c r="B85" s="23" t="s">
        <v>29</v>
      </c>
      <c r="C85" s="25">
        <v>20.74</v>
      </c>
      <c r="D85" s="24"/>
    </row>
    <row r="86" spans="2:4" ht="6" customHeight="1" x14ac:dyDescent="0.25">
      <c r="B86" s="1"/>
      <c r="C86" s="3"/>
    </row>
    <row r="87" spans="2:4" x14ac:dyDescent="0.25">
      <c r="B87" s="23" t="s">
        <v>28</v>
      </c>
      <c r="C87" s="24">
        <v>6</v>
      </c>
      <c r="D87" s="24"/>
    </row>
    <row r="88" spans="2:4" ht="6" customHeight="1" x14ac:dyDescent="0.25">
      <c r="B88" s="1"/>
    </row>
    <row r="89" spans="2:4" x14ac:dyDescent="0.25">
      <c r="B89" s="20" t="s">
        <v>30</v>
      </c>
      <c r="C89" s="21">
        <f>C83-(C85*C87)</f>
        <v>871.07999999999993</v>
      </c>
      <c r="D89" s="22"/>
    </row>
    <row r="90" spans="2:4" ht="6" customHeight="1" x14ac:dyDescent="0.25">
      <c r="B90" s="1"/>
      <c r="C90" s="4"/>
    </row>
    <row r="91" spans="2:4" x14ac:dyDescent="0.25">
      <c r="B91" s="23" t="s">
        <v>31</v>
      </c>
      <c r="C91" s="24"/>
      <c r="D91" s="24"/>
    </row>
    <row r="92" spans="2:4" ht="6" customHeight="1" x14ac:dyDescent="0.25">
      <c r="B92" s="1"/>
      <c r="C92" s="5"/>
    </row>
    <row r="93" spans="2:4" x14ac:dyDescent="0.25">
      <c r="B93" s="20" t="s">
        <v>32</v>
      </c>
      <c r="C93" s="21">
        <f>C89*(C91/100)</f>
        <v>0</v>
      </c>
      <c r="D93" s="22"/>
    </row>
    <row r="94" spans="2:4" ht="6" customHeight="1" x14ac:dyDescent="0.25">
      <c r="B94" s="1"/>
      <c r="C94" s="4"/>
    </row>
    <row r="95" spans="2:4" x14ac:dyDescent="0.25">
      <c r="B95" s="20" t="s">
        <v>33</v>
      </c>
      <c r="C95" s="21">
        <f>C89-C93</f>
        <v>871.07999999999993</v>
      </c>
      <c r="D95" s="22"/>
    </row>
    <row r="96" spans="2:4" ht="6" customHeight="1" x14ac:dyDescent="0.25">
      <c r="B96" s="1"/>
      <c r="C96" s="4"/>
    </row>
    <row r="97" spans="2:4" x14ac:dyDescent="0.25">
      <c r="B97" s="23" t="s">
        <v>34</v>
      </c>
      <c r="C97" s="25"/>
      <c r="D97" s="24"/>
    </row>
    <row r="98" spans="2:4" ht="6" customHeight="1" x14ac:dyDescent="0.25">
      <c r="B98" s="1"/>
      <c r="C98" s="3"/>
    </row>
    <row r="99" spans="2:4" x14ac:dyDescent="0.25">
      <c r="B99" s="20" t="s">
        <v>35</v>
      </c>
      <c r="C99" s="21">
        <f>C95-C97</f>
        <v>871.07999999999993</v>
      </c>
      <c r="D99" s="22"/>
    </row>
    <row r="100" spans="2:4" ht="6" customHeight="1" x14ac:dyDescent="0.25">
      <c r="B100" s="1"/>
      <c r="C100" s="4"/>
    </row>
    <row r="101" spans="2:4" x14ac:dyDescent="0.25">
      <c r="B101" s="23" t="s">
        <v>36</v>
      </c>
      <c r="C101" s="25">
        <f>C99/C81</f>
        <v>36.294999999999995</v>
      </c>
      <c r="D101" s="24"/>
    </row>
    <row r="103" spans="2:4" x14ac:dyDescent="0.25">
      <c r="B103" s="16" t="s">
        <v>37</v>
      </c>
      <c r="C103" s="16"/>
      <c r="D103" s="15" t="s">
        <v>44</v>
      </c>
    </row>
    <row r="104" spans="2:4" x14ac:dyDescent="0.25">
      <c r="B104" s="6"/>
      <c r="C104" s="6"/>
    </row>
    <row r="105" spans="2:4" x14ac:dyDescent="0.25">
      <c r="B105" s="23" t="s">
        <v>38</v>
      </c>
      <c r="C105" s="25">
        <v>384.9</v>
      </c>
      <c r="D105" s="24"/>
    </row>
    <row r="106" spans="2:4" ht="6" customHeight="1" x14ac:dyDescent="0.25">
      <c r="B106" s="1"/>
      <c r="C106" s="3"/>
    </row>
    <row r="107" spans="2:4" x14ac:dyDescent="0.25">
      <c r="B107" s="23" t="s">
        <v>39</v>
      </c>
      <c r="C107" s="25">
        <v>49</v>
      </c>
      <c r="D107" s="24"/>
    </row>
    <row r="108" spans="2:4" ht="6" customHeight="1" x14ac:dyDescent="0.25">
      <c r="B108" s="1"/>
      <c r="C108" s="3"/>
    </row>
    <row r="109" spans="2:4" x14ac:dyDescent="0.25">
      <c r="B109" s="20" t="s">
        <v>42</v>
      </c>
      <c r="C109" s="21">
        <f>C107-C105</f>
        <v>-335.9</v>
      </c>
      <c r="D109" s="22"/>
    </row>
    <row r="110" spans="2:4" ht="6" customHeight="1" x14ac:dyDescent="0.25">
      <c r="B110" s="1"/>
      <c r="C110" s="4"/>
    </row>
    <row r="111" spans="2:4" x14ac:dyDescent="0.25">
      <c r="B111" s="23" t="s">
        <v>40</v>
      </c>
      <c r="C111" s="25"/>
      <c r="D111" s="24"/>
    </row>
    <row r="112" spans="2:4" ht="6" customHeight="1" x14ac:dyDescent="0.25">
      <c r="B112" s="1"/>
      <c r="C112" s="3"/>
    </row>
    <row r="113" spans="1:4" x14ac:dyDescent="0.25">
      <c r="B113" s="20" t="s">
        <v>41</v>
      </c>
      <c r="C113" s="21">
        <f>C109-C111</f>
        <v>-335.9</v>
      </c>
      <c r="D113" s="22"/>
    </row>
    <row r="115" spans="1:4" s="10" customFormat="1" ht="18.75" x14ac:dyDescent="0.25">
      <c r="A115"/>
      <c r="B115" s="18" t="s">
        <v>47</v>
      </c>
      <c r="C115" s="17">
        <f>(C75+C113)-C97</f>
        <v>79.100000000000023</v>
      </c>
      <c r="D115" s="19"/>
    </row>
    <row r="116" spans="1:4" x14ac:dyDescent="0.25">
      <c r="A116" s="10"/>
    </row>
  </sheetData>
  <sheetProtection algorithmName="SHA-512" hashValue="MaKxXHmbf/i6T4Wo3L5qkYaJVW1+IB04PpodUiV/RBQkSvuL6UL6Ci2MxkKpD3UFPdq2vx9cKPWpDXe6n6Zr3w==" saltValue="mAbywhwlJdu2LfBO/3aM1Q==" spinCount="100000" sheet="1" objects="1" scenarios="1" selectLockedCells="1"/>
  <mergeCells count="6">
    <mergeCell ref="B17:D17"/>
    <mergeCell ref="B103:C103"/>
    <mergeCell ref="B19:C19"/>
    <mergeCell ref="B33:C33"/>
    <mergeCell ref="B49:C49"/>
    <mergeCell ref="B77:C77"/>
  </mergeCells>
  <pageMargins left="0" right="0" top="0" bottom="0" header="0.31496062992125984" footer="0.31496062992125984"/>
  <pageSetup paperSize="9" orientation="portrait" r:id="rId1"/>
  <rowBreaks count="1" manualBreakCount="1">
    <brk id="76" min="1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Kalkulation</vt:lpstr>
      <vt:lpstr>Kalkulation!Druckbereich</vt:lpstr>
    </vt:vector>
  </TitlesOfParts>
  <Company>Herweck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Herber</dc:creator>
  <cp:lastModifiedBy>ckoeppen</cp:lastModifiedBy>
  <cp:lastPrinted>2020-10-02T13:57:20Z</cp:lastPrinted>
  <dcterms:created xsi:type="dcterms:W3CDTF">2020-10-01T13:17:12Z</dcterms:created>
  <dcterms:modified xsi:type="dcterms:W3CDTF">2023-01-17T15:06:53Z</dcterms:modified>
</cp:coreProperties>
</file>